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155"/>
  </bookViews>
  <sheets>
    <sheet name="BILANS" sheetId="1" r:id="rId1"/>
    <sheet name="RACHUNEK ZYSKÓW I STRAT" sheetId="2" r:id="rId2"/>
  </sheets>
  <definedNames>
    <definedName name="_xlnm.Print_Area" localSheetId="0">BILANS!$A$1:$R$48</definedName>
    <definedName name="_xlnm.Print_Area" localSheetId="1">'RACHUNEK ZYSKÓW I STRAT'!$A$1:$Q$42</definedName>
  </definedNames>
  <calcPr calcId="152511"/>
</workbook>
</file>

<file path=xl/calcChain.xml><?xml version="1.0" encoding="utf-8"?>
<calcChain xmlns="http://schemas.openxmlformats.org/spreadsheetml/2006/main">
  <c r="O6" i="2" l="1"/>
  <c r="P6" i="2"/>
  <c r="O15" i="2"/>
  <c r="P15" i="2"/>
  <c r="O19" i="2"/>
  <c r="P19" i="2"/>
  <c r="O23" i="2"/>
  <c r="P23" i="2"/>
  <c r="O24" i="2"/>
  <c r="P24" i="2"/>
  <c r="O27" i="2"/>
  <c r="P27" i="2"/>
  <c r="O30" i="2"/>
  <c r="P30" i="2"/>
  <c r="H6" i="2"/>
  <c r="H15" i="2"/>
  <c r="H19" i="2" s="1"/>
  <c r="H23" i="2" s="1"/>
  <c r="H27" i="2" s="1"/>
  <c r="H30" i="2" s="1"/>
  <c r="H24" i="2"/>
  <c r="P24" i="1"/>
  <c r="Q24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9" i="1"/>
  <c r="P7" i="1" s="1"/>
  <c r="P21" i="1" s="1"/>
  <c r="Q9" i="1"/>
  <c r="Q7" i="1" s="1"/>
  <c r="Q21" i="1" s="1"/>
  <c r="P16" i="1"/>
  <c r="Q16" i="1"/>
  <c r="I24" i="1"/>
  <c r="I31" i="1"/>
  <c r="I32" i="1" s="1"/>
  <c r="I33" i="1"/>
  <c r="I34" i="1"/>
  <c r="I35" i="1"/>
  <c r="I36" i="1"/>
  <c r="I37" i="1"/>
  <c r="I9" i="1"/>
  <c r="I7" i="1" s="1"/>
  <c r="I21" i="1" s="1"/>
  <c r="I16" i="1"/>
  <c r="H33" i="1" l="1"/>
  <c r="J33" i="1"/>
  <c r="K33" i="1"/>
  <c r="L33" i="1"/>
  <c r="M33" i="1"/>
  <c r="N33" i="1"/>
  <c r="O33" i="1"/>
  <c r="R33" i="1"/>
  <c r="G24" i="2"/>
  <c r="I24" i="2"/>
  <c r="J24" i="2"/>
  <c r="K24" i="2"/>
  <c r="L24" i="2"/>
  <c r="M24" i="2"/>
  <c r="N24" i="2"/>
  <c r="Q24" i="2"/>
  <c r="G6" i="2"/>
  <c r="G15" i="2" s="1"/>
  <c r="G19" i="2" s="1"/>
  <c r="G23" i="2" s="1"/>
  <c r="G27" i="2" s="1"/>
  <c r="G30" i="2" s="1"/>
  <c r="H34" i="1" s="1"/>
  <c r="I6" i="2"/>
  <c r="I15" i="2" s="1"/>
  <c r="I19" i="2" s="1"/>
  <c r="I23" i="2" s="1"/>
  <c r="I27" i="2" s="1"/>
  <c r="I30" i="2" s="1"/>
  <c r="J34" i="1" s="1"/>
  <c r="J6" i="2"/>
  <c r="J15" i="2" s="1"/>
  <c r="J19" i="2" s="1"/>
  <c r="J23" i="2" s="1"/>
  <c r="J27" i="2" s="1"/>
  <c r="J30" i="2" s="1"/>
  <c r="K34" i="1" s="1"/>
  <c r="K6" i="2"/>
  <c r="K15" i="2" s="1"/>
  <c r="K19" i="2" s="1"/>
  <c r="K23" i="2" s="1"/>
  <c r="K27" i="2" s="1"/>
  <c r="K30" i="2" s="1"/>
  <c r="L34" i="1" s="1"/>
  <c r="L6" i="2"/>
  <c r="L15" i="2" s="1"/>
  <c r="L19" i="2" s="1"/>
  <c r="L23" i="2" s="1"/>
  <c r="L27" i="2" s="1"/>
  <c r="L30" i="2" s="1"/>
  <c r="M34" i="1" s="1"/>
  <c r="M6" i="2"/>
  <c r="M15" i="2" s="1"/>
  <c r="M19" i="2" s="1"/>
  <c r="M23" i="2" s="1"/>
  <c r="M27" i="2" s="1"/>
  <c r="M30" i="2" s="1"/>
  <c r="N34" i="1" s="1"/>
  <c r="N6" i="2"/>
  <c r="N15" i="2" s="1"/>
  <c r="N19" i="2" s="1"/>
  <c r="N23" i="2" s="1"/>
  <c r="N27" i="2" s="1"/>
  <c r="N30" i="2" s="1"/>
  <c r="O34" i="1" s="1"/>
  <c r="Q6" i="2"/>
  <c r="Q15" i="2" s="1"/>
  <c r="Q19" i="2" s="1"/>
  <c r="Q23" i="2" s="1"/>
  <c r="Q27" i="2" s="1"/>
  <c r="Q30" i="2" s="1"/>
  <c r="R34" i="1" s="1"/>
  <c r="H24" i="1"/>
  <c r="J24" i="1"/>
  <c r="K24" i="1"/>
  <c r="L24" i="1"/>
  <c r="M24" i="1"/>
  <c r="N24" i="1"/>
  <c r="O24" i="1"/>
  <c r="R24" i="1"/>
  <c r="H16" i="1"/>
  <c r="J16" i="1"/>
  <c r="K16" i="1"/>
  <c r="L16" i="1"/>
  <c r="M16" i="1"/>
  <c r="N16" i="1"/>
  <c r="O16" i="1"/>
  <c r="R16" i="1"/>
  <c r="H9" i="1"/>
  <c r="J9" i="1"/>
  <c r="J7" i="1" s="1"/>
  <c r="J37" i="1" s="1"/>
  <c r="K9" i="1"/>
  <c r="K7" i="1" s="1"/>
  <c r="K37" i="1" s="1"/>
  <c r="L9" i="1"/>
  <c r="L7" i="1" s="1"/>
  <c r="L37" i="1" s="1"/>
  <c r="M9" i="1"/>
  <c r="M7" i="1" s="1"/>
  <c r="M37" i="1" s="1"/>
  <c r="N9" i="1"/>
  <c r="O9" i="1"/>
  <c r="R9" i="1"/>
  <c r="R7" i="1" s="1"/>
  <c r="R37" i="1" s="1"/>
  <c r="H7" i="1"/>
  <c r="H37" i="1" s="1"/>
  <c r="N7" i="1"/>
  <c r="N37" i="1" s="1"/>
  <c r="O7" i="1"/>
  <c r="O21" i="1" s="1"/>
  <c r="O35" i="1" l="1"/>
  <c r="K35" i="1"/>
  <c r="N35" i="1"/>
  <c r="J35" i="1"/>
  <c r="M35" i="1"/>
  <c r="H35" i="1"/>
  <c r="R35" i="1"/>
  <c r="L35" i="1"/>
  <c r="O37" i="1"/>
  <c r="O36" i="1"/>
  <c r="J31" i="1"/>
  <c r="H31" i="1"/>
  <c r="R31" i="1"/>
  <c r="L31" i="1"/>
  <c r="N31" i="1"/>
  <c r="M31" i="1"/>
  <c r="O31" i="1"/>
  <c r="O32" i="1" s="1"/>
  <c r="K31" i="1"/>
  <c r="M21" i="1"/>
  <c r="M36" i="1" s="1"/>
  <c r="L21" i="1"/>
  <c r="L36" i="1" s="1"/>
  <c r="R21" i="1"/>
  <c r="R36" i="1" s="1"/>
  <c r="N21" i="1"/>
  <c r="N36" i="1" s="1"/>
  <c r="K21" i="1"/>
  <c r="K36" i="1" s="1"/>
  <c r="J21" i="1"/>
  <c r="J36" i="1" s="1"/>
  <c r="H21" i="1"/>
  <c r="H36" i="1" s="1"/>
  <c r="K32" i="1" l="1"/>
  <c r="M32" i="1"/>
  <c r="L32" i="1"/>
  <c r="H32" i="1"/>
  <c r="N32" i="1"/>
  <c r="R32" i="1"/>
  <c r="J32" i="1"/>
  <c r="F24" i="2"/>
  <c r="F6" i="2"/>
  <c r="G9" i="1"/>
  <c r="G7" i="1" s="1"/>
  <c r="G37" i="1" s="1"/>
  <c r="F15" i="2" l="1"/>
  <c r="F19" i="2" s="1"/>
  <c r="F23" i="2" s="1"/>
  <c r="F27" i="2" s="1"/>
  <c r="F30" i="2" s="1"/>
  <c r="G16" i="1"/>
  <c r="G21" i="1" s="1"/>
  <c r="G33" i="1"/>
  <c r="G24" i="1"/>
  <c r="G31" i="1" s="1"/>
  <c r="G34" i="1" l="1"/>
  <c r="G35" i="1"/>
  <c r="G32" i="1"/>
  <c r="G36" i="1"/>
</calcChain>
</file>

<file path=xl/sharedStrings.xml><?xml version="1.0" encoding="utf-8"?>
<sst xmlns="http://schemas.openxmlformats.org/spreadsheetml/2006/main" count="79" uniqueCount="68">
  <si>
    <t>A. Aktywa trwałe</t>
  </si>
  <si>
    <t>I. Wartości niematerialne i prawne</t>
  </si>
  <si>
    <t>II. Rzeczowe aktywa trwałe</t>
  </si>
  <si>
    <t>1. grunty (w tym prawo użytkowania wieczystego gruntu)</t>
  </si>
  <si>
    <t>2. budynki, lokale i obiekty inżynierii lądowej i wodnej</t>
  </si>
  <si>
    <t>3. urządzenia techniczne i maszyny</t>
  </si>
  <si>
    <t>4. środki transportu</t>
  </si>
  <si>
    <t>5. pozostałe rzeczowe środki trwałe</t>
  </si>
  <si>
    <t>III. Pozostałe aktywa trwałe</t>
  </si>
  <si>
    <t>B. Aktywa obrotowe</t>
  </si>
  <si>
    <t>I. Zapasy</t>
  </si>
  <si>
    <t>II. Należności krótkoterminowe</t>
  </si>
  <si>
    <t>III. Inwestycje krótkoterminowe</t>
  </si>
  <si>
    <t>IV. Krótkoterminowe rozliczenia międzyokresowe</t>
  </si>
  <si>
    <t>AKTYWA (suma)</t>
  </si>
  <si>
    <t>A. Kapitał (fundusz) własny</t>
  </si>
  <si>
    <t>B. Zobowiązania i rezerwy na zobowiązania</t>
  </si>
  <si>
    <t>I. Rezerwy na zobowiązania</t>
  </si>
  <si>
    <t>II. Zobowiązania długoterminowe</t>
  </si>
  <si>
    <t>III. Zobowiązania krótkoterminowe</t>
  </si>
  <si>
    <t>IV. Rozliczenia międzyokresowe</t>
  </si>
  <si>
    <t>PASYWA (suma)</t>
  </si>
  <si>
    <t>B. Koszty działalności operacyjnej:</t>
  </si>
  <si>
    <t>I. Amortyzacja</t>
  </si>
  <si>
    <t>II. Zużycie materiałów i energii</t>
  </si>
  <si>
    <t>III. Usługi obce</t>
  </si>
  <si>
    <t>IV. Podatki i opłaty, w tym: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</si>
  <si>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</si>
  <si>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</si>
  <si>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</si>
  <si>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</si>
  <si>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/ STRATA NA SPRZEDAŻY (A-B)</t>
  </si>
  <si>
    <t>D. Pozostałe przychody operacyjne:</t>
  </si>
  <si>
    <t>E. Pozostałe koszty operacyjne:</t>
  </si>
  <si>
    <t>F. ZYSK / STRATA NA DZIAŁALNOŚCI OPERACYJNEJ (C+D-E)</t>
  </si>
  <si>
    <t>G. Przychody finansowe:</t>
  </si>
  <si>
    <t>H. Koszty finansowe:</t>
  </si>
  <si>
    <t>I. ZYSK / STRATA BRUTTO NA DZIAŁALNOŚCI GOSPODARCZEJ (F+G-H)</t>
  </si>
  <si>
    <t>J. Wyniki zdarzeń nadzwyczajnych:</t>
  </si>
  <si>
    <t>I. Zyski nadzwyczajne</t>
  </si>
  <si>
    <t>II. Straty nadzwyczajne</t>
  </si>
  <si>
    <t>K. ZYSK / STRATA BRUTTO (I+/-J)</t>
  </si>
  <si>
    <t>L. Podatek dochodowy</t>
  </si>
  <si>
    <t>M. Pozostałe obowiązkowe zminiejszenia zysku (zwiększenia straty)</t>
  </si>
  <si>
    <t>N. ZYSK / STRATA NETTO (K-L-M)</t>
  </si>
  <si>
    <t>ROS</t>
  </si>
  <si>
    <t>ROE</t>
  </si>
  <si>
    <t>wskaźnik pokrycia majątku trwałego kapitałem stałym</t>
  </si>
  <si>
    <t>Wskaźnik ogólnego zadłużenia</t>
  </si>
  <si>
    <t>wskaźnik płynności bieżący:</t>
  </si>
  <si>
    <t>w tym kredyty i pozyczki</t>
  </si>
  <si>
    <t>kontrola aktywa=pasywa</t>
  </si>
  <si>
    <t>A. Przychody netto ze sprzedaży i zrównane z nimi</t>
  </si>
  <si>
    <t>w tym dotacje</t>
  </si>
  <si>
    <t>w tym odsetki od kredytów i pożyczek</t>
  </si>
  <si>
    <t>Okres spłaty pożyczki</t>
  </si>
  <si>
    <t>Okres przed udzieleniem pożyczki</t>
  </si>
  <si>
    <r>
      <t xml:space="preserve">RACHUNEK ZYSKÓW I STRAT                                                                                                                        </t>
    </r>
    <r>
      <rPr>
        <sz val="9"/>
        <rFont val="Arial Narrow"/>
        <family val="2"/>
        <charset val="238"/>
      </rPr>
      <t>(dane w tys. zł)</t>
    </r>
  </si>
  <si>
    <r>
      <rPr>
        <b/>
        <sz val="9"/>
        <rFont val="Arial Narrow"/>
        <family val="2"/>
        <charset val="238"/>
      </rPr>
      <t>AKTYWA</t>
    </r>
    <r>
      <rPr>
        <sz val="9"/>
        <rFont val="Arial Narrow"/>
        <family val="2"/>
        <charset val="238"/>
      </rPr>
      <t xml:space="preserve">                                                                                          (dane w tys. zł)</t>
    </r>
  </si>
  <si>
    <r>
      <rPr>
        <b/>
        <sz val="9"/>
        <rFont val="Arial Narrow"/>
        <family val="2"/>
        <charset val="238"/>
      </rPr>
      <t>PASYWA</t>
    </r>
    <r>
      <rPr>
        <sz val="9"/>
        <rFont val="Arial Narrow"/>
        <family val="2"/>
        <charset val="238"/>
      </rPr>
      <t xml:space="preserve">                                                                                          (dane w tys. zł)</t>
    </r>
  </si>
  <si>
    <t>pieczęć i podpis</t>
  </si>
  <si>
    <t xml:space="preserve">                                               </t>
  </si>
  <si>
    <t>………………………………………………..</t>
  </si>
  <si>
    <t xml:space="preserve"> data sporządzenia:</t>
  </si>
  <si>
    <t>data sporządzenia:</t>
  </si>
  <si>
    <t>okres bieżący 2021</t>
  </si>
  <si>
    <t xml:space="preserve">                                                         Agencja Rozwoju Regionalnego                                      tel. 41 274-46-90
                                                           w Starachowicach                                                             fax.  41 274-04-09                                                              
                                                 ul. Mickiewicza 1a, 27-200 Starachowice                         www.farr.pl</t>
  </si>
  <si>
    <t xml:space="preserve">                                                         Agencja Rozwoju Regionalnego                                      tel. 41 274-46-90
                                                           w Starachowicach                                                         fax.  41 274-04-09                                                              
                                                 ul. Mickiewicza 1a, 27-200 Starachowice                         www.farr.pl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</si>
</sst>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>
    <font>
      <sz val="11"/>
      <color theme="1"/>
      <name val="Czcionka tekstu podstawowego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indexed="10"/>
      <name val="Arial Narrow"/>
      <family val="2"/>
      <charset val="238"/>
    </font>
    <font>
      <sz val="9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3" fillId="2" borderId="22" xfId="0" applyFont="1" applyFill="1" applyBorder="1"/>
    <xf numFmtId="0" fontId="3" fillId="2" borderId="2" xfId="0" applyFont="1" applyFill="1" applyBorder="1"/>
    <xf numFmtId="4" fontId="3" fillId="2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4" fillId="0" borderId="9" xfId="0" applyFont="1" applyFill="1" applyBorder="1"/>
    <xf numFmtId="0" fontId="4" fillId="0" borderId="5" xfId="0" applyFont="1" applyFill="1" applyBorder="1"/>
    <xf numFmtId="0" fontId="4" fillId="0" borderId="0" xfId="0" applyFont="1" applyFill="1"/>
    <xf numFmtId="0" fontId="3" fillId="2" borderId="6" xfId="0" applyFont="1" applyFill="1" applyBorder="1"/>
    <xf numFmtId="164" fontId="3" fillId="2" borderId="11" xfId="0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 applyProtection="1">
      <alignment horizontal="right" vertical="center"/>
      <protection locked="0"/>
    </xf>
    <xf numFmtId="0" fontId="3" fillId="2" borderId="7" xfId="0" applyFont="1" applyFill="1" applyBorder="1"/>
    <xf numFmtId="164" fontId="3" fillId="2" borderId="8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3" fillId="0" borderId="0" xfId="0" applyFont="1" applyFill="1"/>
    <xf numFmtId="164" fontId="4" fillId="0" borderId="17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/>
    <xf numFmtId="164" fontId="4" fillId="0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4" fillId="0" borderId="1" xfId="0" applyFont="1" applyBorder="1"/>
    <xf numFmtId="0" fontId="3" fillId="0" borderId="2" xfId="0" applyFont="1" applyFill="1" applyBorder="1"/>
    <xf numFmtId="4" fontId="4" fillId="0" borderId="3" xfId="0" applyNumberFormat="1" applyFont="1" applyFill="1" applyBorder="1" applyAlignment="1" applyProtection="1">
      <alignment horizontal="right"/>
      <protection locked="0"/>
    </xf>
    <xf numFmtId="4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/>
    <xf numFmtId="0" fontId="4" fillId="0" borderId="0" xfId="0" applyFont="1"/>
    <xf numFmtId="0" fontId="4" fillId="0" borderId="5" xfId="0" applyFont="1" applyBorder="1"/>
    <xf numFmtId="0" fontId="3" fillId="0" borderId="6" xfId="0" applyFont="1" applyBorder="1"/>
    <xf numFmtId="0" fontId="4" fillId="0" borderId="7" xfId="0" applyFont="1" applyBorder="1"/>
    <xf numFmtId="0" fontId="3" fillId="0" borderId="2" xfId="0" applyFont="1" applyBorder="1"/>
    <xf numFmtId="0" fontId="4" fillId="0" borderId="2" xfId="0" applyFont="1" applyBorder="1"/>
    <xf numFmtId="4" fontId="4" fillId="0" borderId="3" xfId="0" applyNumberFormat="1" applyFont="1" applyBorder="1" applyAlignment="1" applyProtection="1">
      <alignment horizontal="right"/>
      <protection locked="0"/>
    </xf>
    <xf numFmtId="4" fontId="4" fillId="0" borderId="4" xfId="0" applyNumberFormat="1" applyFont="1" applyBorder="1" applyAlignment="1" applyProtection="1">
      <alignment horizontal="right"/>
      <protection locked="0"/>
    </xf>
    <xf numFmtId="0" fontId="4" fillId="2" borderId="7" xfId="0" applyFont="1" applyFill="1" applyBorder="1"/>
    <xf numFmtId="0" fontId="4" fillId="2" borderId="6" xfId="0" applyFont="1" applyFill="1" applyBorder="1"/>
    <xf numFmtId="0" fontId="3" fillId="0" borderId="0" xfId="0" applyFont="1" applyBorder="1"/>
    <xf numFmtId="0" fontId="4" fillId="0" borderId="10" xfId="0" applyFont="1" applyBorder="1"/>
    <xf numFmtId="0" fontId="3" fillId="2" borderId="19" xfId="0" applyFont="1" applyFill="1" applyBorder="1"/>
    <xf numFmtId="0" fontId="3" fillId="2" borderId="20" xfId="0" applyFont="1" applyFill="1" applyBorder="1"/>
    <xf numFmtId="4" fontId="3" fillId="2" borderId="21" xfId="0" applyNumberFormat="1" applyFont="1" applyFill="1" applyBorder="1" applyAlignment="1">
      <alignment horizontal="right"/>
    </xf>
    <xf numFmtId="0" fontId="4" fillId="0" borderId="6" xfId="0" applyFont="1" applyBorder="1"/>
    <xf numFmtId="0" fontId="4" fillId="0" borderId="15" xfId="0" applyFont="1" applyBorder="1"/>
    <xf numFmtId="0" fontId="4" fillId="2" borderId="15" xfId="0" applyFont="1" applyFill="1" applyBorder="1"/>
    <xf numFmtId="0" fontId="3" fillId="0" borderId="6" xfId="0" applyFont="1" applyFill="1" applyBorder="1"/>
    <xf numFmtId="0" fontId="4" fillId="0" borderId="6" xfId="0" applyFont="1" applyFill="1" applyBorder="1"/>
    <xf numFmtId="0" fontId="5" fillId="0" borderId="0" xfId="0" applyFont="1" applyAlignment="1"/>
    <xf numFmtId="0" fontId="5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right"/>
    </xf>
    <xf numFmtId="2" fontId="4" fillId="0" borderId="0" xfId="0" applyNumberFormat="1" applyFont="1" applyProtection="1"/>
    <xf numFmtId="10" fontId="4" fillId="0" borderId="0" xfId="0" applyNumberFormat="1" applyFont="1" applyProtection="1"/>
    <xf numFmtId="4" fontId="4" fillId="0" borderId="0" xfId="0" applyNumberFormat="1" applyFont="1" applyProtection="1"/>
    <xf numFmtId="4" fontId="4" fillId="0" borderId="14" xfId="0" applyNumberFormat="1" applyFont="1" applyBorder="1" applyAlignment="1" applyProtection="1">
      <alignment horizontal="right"/>
      <protection locked="0"/>
    </xf>
    <xf numFmtId="4" fontId="4" fillId="0" borderId="30" xfId="0" applyNumberFormat="1" applyFont="1" applyBorder="1" applyAlignment="1" applyProtection="1">
      <alignment horizontal="right"/>
      <protection locked="0"/>
    </xf>
    <xf numFmtId="4" fontId="4" fillId="0" borderId="31" xfId="0" applyNumberFormat="1" applyFont="1" applyBorder="1" applyAlignment="1" applyProtection="1">
      <alignment horizontal="right"/>
      <protection locked="0"/>
    </xf>
    <xf numFmtId="4" fontId="4" fillId="0" borderId="29" xfId="0" applyNumberFormat="1" applyFont="1" applyBorder="1" applyAlignment="1" applyProtection="1">
      <alignment horizontal="right"/>
      <protection locked="0"/>
    </xf>
    <xf numFmtId="4" fontId="4" fillId="2" borderId="14" xfId="0" applyNumberFormat="1" applyFont="1" applyFill="1" applyBorder="1" applyAlignment="1">
      <alignment horizontal="right"/>
    </xf>
    <xf numFmtId="4" fontId="4" fillId="2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 applyProtection="1">
      <alignment horizontal="right"/>
      <protection locked="0"/>
    </xf>
    <xf numFmtId="4" fontId="4" fillId="0" borderId="14" xfId="0" applyNumberFormat="1" applyFont="1" applyBorder="1" applyProtection="1">
      <protection locked="0"/>
    </xf>
    <xf numFmtId="4" fontId="4" fillId="0" borderId="31" xfId="0" applyNumberFormat="1" applyFont="1" applyBorder="1" applyProtection="1">
      <protection locked="0"/>
    </xf>
    <xf numFmtId="164" fontId="3" fillId="2" borderId="3" xfId="0" applyNumberFormat="1" applyFont="1" applyFill="1" applyBorder="1" applyAlignment="1">
      <alignment horizontal="right" vertical="center"/>
    </xf>
    <xf numFmtId="164" fontId="4" fillId="0" borderId="14" xfId="0" applyNumberFormat="1" applyFont="1" applyFill="1" applyBorder="1" applyAlignment="1" applyProtection="1">
      <alignment horizontal="right" vertical="center"/>
      <protection locked="0"/>
    </xf>
    <xf numFmtId="164" fontId="3" fillId="2" borderId="31" xfId="0" applyNumberFormat="1" applyFont="1" applyFill="1" applyBorder="1" applyAlignment="1">
      <alignment horizontal="right"/>
    </xf>
    <xf numFmtId="164" fontId="4" fillId="0" borderId="31" xfId="0" applyNumberFormat="1" applyFont="1" applyFill="1" applyBorder="1" applyAlignment="1" applyProtection="1">
      <alignment horizontal="right" vertical="center"/>
      <protection locked="0"/>
    </xf>
    <xf numFmtId="164" fontId="3" fillId="2" borderId="14" xfId="0" applyNumberFormat="1" applyFont="1" applyFill="1" applyBorder="1" applyAlignment="1">
      <alignment horizontal="right" vertical="center"/>
    </xf>
    <xf numFmtId="164" fontId="3" fillId="2" borderId="14" xfId="0" applyNumberFormat="1" applyFont="1" applyFill="1" applyBorder="1" applyAlignment="1">
      <alignment horizontal="right"/>
    </xf>
    <xf numFmtId="0" fontId="2" fillId="3" borderId="18" xfId="0" applyFont="1" applyFill="1" applyBorder="1" applyAlignment="1">
      <alignment horizontal="center" vertical="center"/>
    </xf>
    <xf numFmtId="0" fontId="3" fillId="4" borderId="12" xfId="0" applyFont="1" applyFill="1" applyBorder="1"/>
    <xf numFmtId="4" fontId="3" fillId="4" borderId="14" xfId="0" applyNumberFormat="1" applyFont="1" applyFill="1" applyBorder="1" applyAlignment="1" applyProtection="1">
      <alignment horizontal="right" vertical="center"/>
    </xf>
    <xf numFmtId="0" fontId="3" fillId="4" borderId="13" xfId="0" applyFont="1" applyFill="1" applyBorder="1"/>
    <xf numFmtId="0" fontId="3" fillId="4" borderId="19" xfId="0" applyFont="1" applyFill="1" applyBorder="1" applyAlignment="1"/>
    <xf numFmtId="0" fontId="3" fillId="4" borderId="20" xfId="0" applyFont="1" applyFill="1" applyBorder="1" applyAlignment="1"/>
    <xf numFmtId="164" fontId="3" fillId="4" borderId="21" xfId="0" applyNumberFormat="1" applyFont="1" applyFill="1" applyBorder="1" applyAlignment="1">
      <alignment horizontal="right"/>
    </xf>
    <xf numFmtId="164" fontId="3" fillId="4" borderId="14" xfId="0" applyNumberFormat="1" applyFont="1" applyFill="1" applyBorder="1" applyAlignment="1">
      <alignment horizontal="right"/>
    </xf>
    <xf numFmtId="0" fontId="3" fillId="4" borderId="2" xfId="0" applyFont="1" applyFill="1" applyBorder="1"/>
    <xf numFmtId="164" fontId="3" fillId="4" borderId="3" xfId="0" applyNumberFormat="1" applyFont="1" applyFill="1" applyBorder="1" applyAlignment="1">
      <alignment horizontal="right" vertical="center"/>
    </xf>
    <xf numFmtId="164" fontId="3" fillId="4" borderId="14" xfId="0" applyNumberFormat="1" applyFont="1" applyFill="1" applyBorder="1" applyAlignment="1">
      <alignment horizontal="right" vertical="center"/>
    </xf>
    <xf numFmtId="164" fontId="3" fillId="4" borderId="31" xfId="0" applyNumberFormat="1" applyFont="1" applyFill="1" applyBorder="1" applyAlignment="1">
      <alignment horizontal="right"/>
    </xf>
    <xf numFmtId="0" fontId="3" fillId="4" borderId="19" xfId="0" applyFont="1" applyFill="1" applyBorder="1"/>
    <xf numFmtId="0" fontId="3" fillId="4" borderId="20" xfId="0" applyFont="1" applyFill="1" applyBorder="1"/>
    <xf numFmtId="4" fontId="3" fillId="4" borderId="21" xfId="0" applyNumberFormat="1" applyFont="1" applyFill="1" applyBorder="1" applyAlignment="1">
      <alignment horizontal="right"/>
    </xf>
    <xf numFmtId="0" fontId="4" fillId="4" borderId="0" xfId="0" applyFont="1" applyFill="1" applyBorder="1"/>
    <xf numFmtId="0" fontId="3" fillId="4" borderId="6" xfId="0" applyFont="1" applyFill="1" applyBorder="1"/>
    <xf numFmtId="0" fontId="4" fillId="4" borderId="7" xfId="0" applyFont="1" applyFill="1" applyBorder="1"/>
    <xf numFmtId="4" fontId="4" fillId="4" borderId="8" xfId="0" applyNumberFormat="1" applyFont="1" applyFill="1" applyBorder="1" applyAlignment="1">
      <alignment horizontal="right"/>
    </xf>
    <xf numFmtId="0" fontId="4" fillId="4" borderId="0" xfId="0" applyFont="1" applyFill="1"/>
    <xf numFmtId="0" fontId="0" fillId="0" borderId="0" xfId="0" applyAlignment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4" borderId="2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/>
    <xf numFmtId="0" fontId="3" fillId="4" borderId="19" xfId="0" applyFont="1" applyFill="1" applyBorder="1" applyAlignment="1">
      <alignment horizontal="center"/>
    </xf>
    <xf numFmtId="0" fontId="1" fillId="4" borderId="20" xfId="0" applyFont="1" applyFill="1" applyBorder="1"/>
    <xf numFmtId="0" fontId="1" fillId="4" borderId="23" xfId="0" applyFont="1" applyFill="1" applyBorder="1"/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/>
    <xf numFmtId="0" fontId="1" fillId="3" borderId="23" xfId="0" applyFont="1" applyFill="1" applyBorder="1" applyAlignment="1"/>
    <xf numFmtId="0" fontId="4" fillId="4" borderId="20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wrapText="1"/>
    </xf>
    <xf numFmtId="0" fontId="1" fillId="4" borderId="23" xfId="0" applyFont="1" applyFill="1" applyBorder="1" applyAlignment="1">
      <alignment wrapText="1"/>
    </xf>
    <xf numFmtId="0" fontId="6" fillId="0" borderId="0" xfId="0" applyFont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wrapText="1"/>
    </xf>
    <xf numFmtId="0" fontId="1" fillId="3" borderId="28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142875</xdr:rowOff>
    </xdr:from>
    <xdr:to>
      <xdr:col>14</xdr:col>
      <xdr:colOff>512445</xdr:colOff>
      <xdr:row>2</xdr:row>
      <xdr:rowOff>81915</xdr:rowOff>
    </xdr:to>
    <xdr:pic>
      <xdr:nvPicPr>
        <xdr:cNvPr id="2" name="Obraz 1" descr="C:\Users\plewa\Desktop\POIR PL BGK U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142875"/>
          <a:ext cx="5760720" cy="396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1095375</xdr:colOff>
      <xdr:row>44</xdr:row>
      <xdr:rowOff>38100</xdr:rowOff>
    </xdr:from>
    <xdr:to>
      <xdr:col>7</xdr:col>
      <xdr:colOff>28518</xdr:colOff>
      <xdr:row>46</xdr:row>
      <xdr:rowOff>135948</xdr:rowOff>
    </xdr:to>
    <xdr:pic>
      <xdr:nvPicPr>
        <xdr:cNvPr id="3" name="Obraz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9029700"/>
          <a:ext cx="857193" cy="45979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190500</xdr:rowOff>
    </xdr:from>
    <xdr:to>
      <xdr:col>13</xdr:col>
      <xdr:colOff>36195</xdr:colOff>
      <xdr:row>1</xdr:row>
      <xdr:rowOff>272415</xdr:rowOff>
    </xdr:to>
    <xdr:pic>
      <xdr:nvPicPr>
        <xdr:cNvPr id="2" name="Obraz 1" descr="C:\Users\plewa\Desktop\POIR PL BGK U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90500"/>
          <a:ext cx="5760720" cy="396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1190625</xdr:colOff>
      <xdr:row>38</xdr:row>
      <xdr:rowOff>71327</xdr:rowOff>
    </xdr:from>
    <xdr:to>
      <xdr:col>6</xdr:col>
      <xdr:colOff>139495</xdr:colOff>
      <xdr:row>40</xdr:row>
      <xdr:rowOff>169175</xdr:rowOff>
    </xdr:to>
    <xdr:pic>
      <xdr:nvPicPr>
        <xdr:cNvPr id="3" name="Obraz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1119" y="8134350"/>
          <a:ext cx="864946" cy="45226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zoomScaleNormal="100" zoomScaleSheetLayoutView="100" workbookViewId="0">
      <selection sqref="A1:R4"/>
    </sheetView>
  </sheetViews>
  <sheetFormatPr defaultRowHeight="14.25"/>
  <cols>
    <col min="1" max="2" width="2.75" customWidth="1"/>
    <col min="3" max="3" width="2.5" customWidth="1"/>
    <col min="4" max="4" width="8.25" customWidth="1"/>
    <col min="5" max="5" width="8" customWidth="1"/>
    <col min="6" max="6" width="16.875" customWidth="1"/>
    <col min="7" max="7" width="8.375" customWidth="1"/>
    <col min="8" max="9" width="9.875" customWidth="1"/>
    <col min="10" max="10" width="8.625" customWidth="1"/>
    <col min="11" max="11" width="7.5" customWidth="1"/>
    <col min="12" max="12" width="10" customWidth="1"/>
    <col min="13" max="17" width="7.5" customWidth="1"/>
    <col min="18" max="18" width="8.25" customWidth="1"/>
  </cols>
  <sheetData>
    <row r="1" spans="1:18" ht="24.7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1.2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10.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ht="10.5" customHeight="1" thickBo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ht="23.25" customHeight="1" thickBot="1">
      <c r="A5" s="1"/>
      <c r="B5" s="1"/>
      <c r="C5" s="1"/>
      <c r="D5" s="1"/>
      <c r="E5" s="1"/>
      <c r="F5" s="1"/>
      <c r="G5" s="67">
        <v>2018</v>
      </c>
      <c r="H5" s="67">
        <v>2019</v>
      </c>
      <c r="I5" s="67">
        <v>2020</v>
      </c>
      <c r="J5" s="90" t="s">
        <v>65</v>
      </c>
      <c r="K5" s="67">
        <v>2021</v>
      </c>
      <c r="L5" s="67">
        <v>2022</v>
      </c>
      <c r="M5" s="67">
        <v>2023</v>
      </c>
      <c r="N5" s="67">
        <v>2024</v>
      </c>
      <c r="O5" s="67">
        <v>2025</v>
      </c>
      <c r="P5" s="67">
        <v>2026</v>
      </c>
      <c r="Q5" s="67">
        <v>2027</v>
      </c>
      <c r="R5" s="67">
        <v>2028</v>
      </c>
    </row>
    <row r="6" spans="1:18" ht="32.25" customHeight="1" thickTop="1" thickBot="1">
      <c r="A6" s="100" t="s">
        <v>58</v>
      </c>
      <c r="B6" s="101"/>
      <c r="C6" s="101"/>
      <c r="D6" s="101"/>
      <c r="E6" s="101"/>
      <c r="F6" s="102"/>
      <c r="G6" s="93" t="s">
        <v>56</v>
      </c>
      <c r="H6" s="98"/>
      <c r="I6" s="98"/>
      <c r="J6" s="99"/>
      <c r="K6" s="93" t="s">
        <v>55</v>
      </c>
      <c r="L6" s="98"/>
      <c r="M6" s="98"/>
      <c r="N6" s="98"/>
      <c r="O6" s="98"/>
      <c r="P6" s="98"/>
      <c r="Q6" s="98"/>
      <c r="R6" s="99"/>
    </row>
    <row r="7" spans="1:18" ht="16.5" thickTop="1" thickBot="1">
      <c r="A7" s="79" t="s">
        <v>0</v>
      </c>
      <c r="B7" s="80"/>
      <c r="C7" s="80"/>
      <c r="D7" s="80"/>
      <c r="E7" s="80"/>
      <c r="F7" s="80"/>
      <c r="G7" s="81">
        <f t="shared" ref="G7:R7" si="0">G8+G9+G15</f>
        <v>0</v>
      </c>
      <c r="H7" s="81">
        <f t="shared" si="0"/>
        <v>0</v>
      </c>
      <c r="I7" s="81">
        <f t="shared" ref="I7" si="1">I8+I9+I15</f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1">
        <f t="shared" si="0"/>
        <v>0</v>
      </c>
      <c r="N7" s="81">
        <f t="shared" si="0"/>
        <v>0</v>
      </c>
      <c r="O7" s="81">
        <f t="shared" si="0"/>
        <v>0</v>
      </c>
      <c r="P7" s="81">
        <f t="shared" ref="P7:Q7" si="2">P8+P9+P15</f>
        <v>0</v>
      </c>
      <c r="Q7" s="81">
        <f t="shared" si="2"/>
        <v>0</v>
      </c>
      <c r="R7" s="81">
        <f t="shared" si="0"/>
        <v>0</v>
      </c>
    </row>
    <row r="8" spans="1:18" ht="15.75" thickTop="1">
      <c r="A8" s="20"/>
      <c r="B8" s="21" t="s">
        <v>1</v>
      </c>
      <c r="C8" s="17"/>
      <c r="D8" s="17"/>
      <c r="E8" s="17"/>
      <c r="F8" s="17"/>
      <c r="G8" s="22"/>
      <c r="H8" s="22"/>
      <c r="I8" s="22"/>
      <c r="J8" s="23"/>
      <c r="K8" s="23"/>
      <c r="L8" s="23"/>
      <c r="M8" s="23"/>
      <c r="N8" s="23"/>
      <c r="O8" s="23"/>
      <c r="P8" s="23"/>
      <c r="Q8" s="23"/>
      <c r="R8" s="23"/>
    </row>
    <row r="9" spans="1:18" ht="15">
      <c r="A9" s="82"/>
      <c r="B9" s="83" t="s">
        <v>2</v>
      </c>
      <c r="C9" s="84"/>
      <c r="D9" s="84"/>
      <c r="E9" s="84"/>
      <c r="F9" s="84"/>
      <c r="G9" s="85">
        <f t="shared" ref="G9:R9" si="3">G10+G11+G12+G13+G14</f>
        <v>0</v>
      </c>
      <c r="H9" s="85">
        <f t="shared" si="3"/>
        <v>0</v>
      </c>
      <c r="I9" s="85">
        <f t="shared" ref="I9" si="4">I10+I11+I12+I13+I14</f>
        <v>0</v>
      </c>
      <c r="J9" s="85">
        <f t="shared" si="3"/>
        <v>0</v>
      </c>
      <c r="K9" s="85">
        <f t="shared" si="3"/>
        <v>0</v>
      </c>
      <c r="L9" s="85">
        <f t="shared" si="3"/>
        <v>0</v>
      </c>
      <c r="M9" s="85">
        <f t="shared" si="3"/>
        <v>0</v>
      </c>
      <c r="N9" s="85">
        <f t="shared" si="3"/>
        <v>0</v>
      </c>
      <c r="O9" s="85">
        <f t="shared" si="3"/>
        <v>0</v>
      </c>
      <c r="P9" s="85">
        <f t="shared" ref="P9:Q9" si="5">P10+P11+P12+P13+P14</f>
        <v>0</v>
      </c>
      <c r="Q9" s="85">
        <f t="shared" si="5"/>
        <v>0</v>
      </c>
      <c r="R9" s="85">
        <f t="shared" si="3"/>
        <v>0</v>
      </c>
    </row>
    <row r="10" spans="1:18" ht="15">
      <c r="A10" s="24"/>
      <c r="B10" s="25"/>
      <c r="C10" s="25"/>
      <c r="D10" s="26" t="s">
        <v>3</v>
      </c>
      <c r="E10" s="26"/>
      <c r="F10" s="26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</row>
    <row r="11" spans="1:18" ht="15">
      <c r="A11" s="24"/>
      <c r="B11" s="25"/>
      <c r="C11" s="25"/>
      <c r="D11" s="26" t="s">
        <v>4</v>
      </c>
      <c r="E11" s="26"/>
      <c r="F11" s="26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</row>
    <row r="12" spans="1:18" ht="15">
      <c r="A12" s="24"/>
      <c r="B12" s="25"/>
      <c r="C12" s="25"/>
      <c r="D12" s="26" t="s">
        <v>5</v>
      </c>
      <c r="E12" s="26"/>
      <c r="F12" s="26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</row>
    <row r="13" spans="1:18" ht="15">
      <c r="A13" s="24"/>
      <c r="B13" s="25"/>
      <c r="C13" s="25"/>
      <c r="D13" s="26" t="s">
        <v>6</v>
      </c>
      <c r="E13" s="26"/>
      <c r="F13" s="26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5">
      <c r="A14" s="24"/>
      <c r="B14" s="25"/>
      <c r="C14" s="24"/>
      <c r="D14" s="26" t="s">
        <v>7</v>
      </c>
      <c r="E14" s="26"/>
      <c r="F14" s="26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</row>
    <row r="15" spans="1:18" ht="15.75" thickBot="1">
      <c r="A15" s="24"/>
      <c r="B15" s="27" t="s">
        <v>8</v>
      </c>
      <c r="C15" s="28"/>
      <c r="D15" s="28"/>
      <c r="E15" s="28"/>
      <c r="F15" s="28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5"/>
    </row>
    <row r="16" spans="1:18" ht="16.5" thickTop="1" thickBot="1">
      <c r="A16" s="79" t="s">
        <v>9</v>
      </c>
      <c r="B16" s="80"/>
      <c r="C16" s="80"/>
      <c r="D16" s="80"/>
      <c r="E16" s="80"/>
      <c r="F16" s="80"/>
      <c r="G16" s="81">
        <f t="shared" ref="G16:R16" si="6">G17+G18+G19+G20</f>
        <v>0</v>
      </c>
      <c r="H16" s="81">
        <f t="shared" si="6"/>
        <v>0</v>
      </c>
      <c r="I16" s="81">
        <f t="shared" ref="I16" si="7">I17+I18+I19+I20</f>
        <v>0</v>
      </c>
      <c r="J16" s="81">
        <f t="shared" si="6"/>
        <v>0</v>
      </c>
      <c r="K16" s="81">
        <f t="shared" si="6"/>
        <v>0</v>
      </c>
      <c r="L16" s="81">
        <f t="shared" si="6"/>
        <v>0</v>
      </c>
      <c r="M16" s="81">
        <f t="shared" si="6"/>
        <v>0</v>
      </c>
      <c r="N16" s="81">
        <f t="shared" si="6"/>
        <v>0</v>
      </c>
      <c r="O16" s="81">
        <f t="shared" si="6"/>
        <v>0</v>
      </c>
      <c r="P16" s="81">
        <f t="shared" ref="P16:Q16" si="8">P17+P18+P19+P20</f>
        <v>0</v>
      </c>
      <c r="Q16" s="81">
        <f t="shared" si="8"/>
        <v>0</v>
      </c>
      <c r="R16" s="81">
        <f t="shared" si="6"/>
        <v>0</v>
      </c>
    </row>
    <row r="17" spans="1:18" ht="15.75" thickTop="1">
      <c r="A17" s="24"/>
      <c r="B17" s="29" t="s">
        <v>10</v>
      </c>
      <c r="C17" s="30"/>
      <c r="D17" s="30"/>
      <c r="E17" s="30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</row>
    <row r="18" spans="1:18" ht="15">
      <c r="A18" s="24"/>
      <c r="B18" s="9" t="s">
        <v>11</v>
      </c>
      <c r="C18" s="33"/>
      <c r="D18" s="33"/>
      <c r="E18" s="33"/>
      <c r="F18" s="33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1:18" ht="15">
      <c r="A19" s="24"/>
      <c r="B19" s="9" t="s">
        <v>12</v>
      </c>
      <c r="C19" s="34"/>
      <c r="D19" s="33"/>
      <c r="E19" s="33"/>
      <c r="F19" s="33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</row>
    <row r="20" spans="1:18" ht="15.75" thickBot="1">
      <c r="A20" s="24"/>
      <c r="B20" s="35" t="s">
        <v>13</v>
      </c>
      <c r="C20" s="36"/>
      <c r="D20" s="36"/>
      <c r="E20" s="36"/>
      <c r="F20" s="36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</row>
    <row r="21" spans="1:18" ht="18" customHeight="1" thickTop="1" thickBot="1">
      <c r="A21" s="95" t="s">
        <v>14</v>
      </c>
      <c r="B21" s="96"/>
      <c r="C21" s="96"/>
      <c r="D21" s="96"/>
      <c r="E21" s="96"/>
      <c r="F21" s="97"/>
      <c r="G21" s="81">
        <f t="shared" ref="G21:R21" si="9">G7+G16</f>
        <v>0</v>
      </c>
      <c r="H21" s="81">
        <f t="shared" si="9"/>
        <v>0</v>
      </c>
      <c r="I21" s="81">
        <f t="shared" ref="I21" si="10">I7+I16</f>
        <v>0</v>
      </c>
      <c r="J21" s="81">
        <f t="shared" si="9"/>
        <v>0</v>
      </c>
      <c r="K21" s="81">
        <f t="shared" si="9"/>
        <v>0</v>
      </c>
      <c r="L21" s="81">
        <f t="shared" si="9"/>
        <v>0</v>
      </c>
      <c r="M21" s="81">
        <f t="shared" si="9"/>
        <v>0</v>
      </c>
      <c r="N21" s="81">
        <f t="shared" si="9"/>
        <v>0</v>
      </c>
      <c r="O21" s="81">
        <f t="shared" si="9"/>
        <v>0</v>
      </c>
      <c r="P21" s="81">
        <f t="shared" ref="P21:Q21" si="11">P7+P16</f>
        <v>0</v>
      </c>
      <c r="Q21" s="81">
        <f t="shared" si="11"/>
        <v>0</v>
      </c>
      <c r="R21" s="81">
        <f t="shared" si="9"/>
        <v>0</v>
      </c>
    </row>
    <row r="22" spans="1:18" ht="29.25" customHeight="1" thickTop="1" thickBot="1">
      <c r="A22" s="103" t="s">
        <v>59</v>
      </c>
      <c r="B22" s="104"/>
      <c r="C22" s="104"/>
      <c r="D22" s="104"/>
      <c r="E22" s="104"/>
      <c r="F22" s="105"/>
      <c r="G22" s="93" t="s">
        <v>56</v>
      </c>
      <c r="H22" s="98"/>
      <c r="I22" s="98"/>
      <c r="J22" s="99"/>
      <c r="K22" s="93" t="s">
        <v>55</v>
      </c>
      <c r="L22" s="98"/>
      <c r="M22" s="98"/>
      <c r="N22" s="98"/>
      <c r="O22" s="98"/>
      <c r="P22" s="98"/>
      <c r="Q22" s="98"/>
      <c r="R22" s="99"/>
    </row>
    <row r="23" spans="1:18" ht="16.5" thickTop="1" thickBot="1">
      <c r="A23" s="37" t="s">
        <v>15</v>
      </c>
      <c r="B23" s="38"/>
      <c r="C23" s="38"/>
      <c r="D23" s="38"/>
      <c r="E23" s="38"/>
      <c r="F23" s="3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6.5" thickTop="1" thickBot="1">
      <c r="A24" s="79" t="s">
        <v>16</v>
      </c>
      <c r="B24" s="80"/>
      <c r="C24" s="80"/>
      <c r="D24" s="80"/>
      <c r="E24" s="80"/>
      <c r="F24" s="80"/>
      <c r="G24" s="81">
        <f t="shared" ref="G24:R24" si="12">G25+G26+G28+G30</f>
        <v>0</v>
      </c>
      <c r="H24" s="81">
        <f t="shared" si="12"/>
        <v>0</v>
      </c>
      <c r="I24" s="81">
        <f t="shared" ref="I24" si="13">I25+I26+I28+I30</f>
        <v>0</v>
      </c>
      <c r="J24" s="81">
        <f t="shared" si="12"/>
        <v>0</v>
      </c>
      <c r="K24" s="81">
        <f t="shared" si="12"/>
        <v>0</v>
      </c>
      <c r="L24" s="81">
        <f t="shared" si="12"/>
        <v>0</v>
      </c>
      <c r="M24" s="81">
        <f t="shared" si="12"/>
        <v>0</v>
      </c>
      <c r="N24" s="81">
        <f t="shared" si="12"/>
        <v>0</v>
      </c>
      <c r="O24" s="81">
        <f t="shared" si="12"/>
        <v>0</v>
      </c>
      <c r="P24" s="81">
        <f t="shared" ref="P24:Q24" si="14">P25+P26+P28+P30</f>
        <v>0</v>
      </c>
      <c r="Q24" s="81">
        <f t="shared" si="14"/>
        <v>0</v>
      </c>
      <c r="R24" s="81">
        <f t="shared" si="12"/>
        <v>0</v>
      </c>
    </row>
    <row r="25" spans="1:18" ht="15.75" thickTop="1">
      <c r="A25" s="20"/>
      <c r="B25" s="27" t="s">
        <v>17</v>
      </c>
      <c r="C25" s="40"/>
      <c r="D25" s="40"/>
      <c r="E25" s="40"/>
      <c r="F25" s="40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15">
      <c r="A26" s="24"/>
      <c r="B26" s="9" t="s">
        <v>18</v>
      </c>
      <c r="C26" s="34"/>
      <c r="D26" s="34"/>
      <c r="E26" s="34"/>
      <c r="F26" s="34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7" spans="1:18" ht="15">
      <c r="A27" s="24"/>
      <c r="B27" s="25"/>
      <c r="C27" s="41" t="s">
        <v>50</v>
      </c>
      <c r="D27" s="41"/>
      <c r="E27" s="41"/>
      <c r="F27" s="41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5">
      <c r="A28" s="24"/>
      <c r="B28" s="9" t="s">
        <v>19</v>
      </c>
      <c r="C28" s="34"/>
      <c r="D28" s="34"/>
      <c r="E28" s="34"/>
      <c r="F28" s="34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  <row r="29" spans="1:18" ht="15">
      <c r="A29" s="24"/>
      <c r="B29" s="25"/>
      <c r="C29" s="42" t="s">
        <v>50</v>
      </c>
      <c r="D29" s="42"/>
      <c r="E29" s="42"/>
      <c r="F29" s="42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</row>
    <row r="30" spans="1:18" ht="15.75" thickBot="1">
      <c r="A30" s="24"/>
      <c r="B30" s="43" t="s">
        <v>20</v>
      </c>
      <c r="C30" s="44"/>
      <c r="D30" s="44"/>
      <c r="E30" s="44"/>
      <c r="F30" s="44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8" ht="16.5" thickTop="1" thickBot="1">
      <c r="A31" s="95" t="s">
        <v>21</v>
      </c>
      <c r="B31" s="96"/>
      <c r="C31" s="96"/>
      <c r="D31" s="96"/>
      <c r="E31" s="96"/>
      <c r="F31" s="97"/>
      <c r="G31" s="81">
        <f t="shared" ref="G31:R31" si="15">G23+G24</f>
        <v>0</v>
      </c>
      <c r="H31" s="81">
        <f t="shared" si="15"/>
        <v>0</v>
      </c>
      <c r="I31" s="81">
        <f t="shared" ref="I31" si="16">I23+I24</f>
        <v>0</v>
      </c>
      <c r="J31" s="81">
        <f t="shared" si="15"/>
        <v>0</v>
      </c>
      <c r="K31" s="81">
        <f t="shared" si="15"/>
        <v>0</v>
      </c>
      <c r="L31" s="81">
        <f t="shared" si="15"/>
        <v>0</v>
      </c>
      <c r="M31" s="81">
        <f t="shared" si="15"/>
        <v>0</v>
      </c>
      <c r="N31" s="81">
        <f t="shared" si="15"/>
        <v>0</v>
      </c>
      <c r="O31" s="81">
        <f t="shared" si="15"/>
        <v>0</v>
      </c>
      <c r="P31" s="81">
        <f t="shared" ref="P31:Q31" si="17">P23+P24</f>
        <v>0</v>
      </c>
      <c r="Q31" s="81">
        <f t="shared" si="17"/>
        <v>0</v>
      </c>
      <c r="R31" s="81">
        <f t="shared" si="15"/>
        <v>0</v>
      </c>
    </row>
    <row r="32" spans="1:18" ht="15.75" thickTop="1">
      <c r="A32" s="94" t="s">
        <v>51</v>
      </c>
      <c r="B32" s="94"/>
      <c r="C32" s="94"/>
      <c r="D32" s="94"/>
      <c r="E32" s="94"/>
      <c r="F32" s="94"/>
      <c r="G32" s="86" t="str">
        <f t="shared" ref="G32:R32" si="18">IF(G31=G21," ","błąd")</f>
        <v xml:space="preserve"> </v>
      </c>
      <c r="H32" s="86" t="str">
        <f t="shared" si="18"/>
        <v xml:space="preserve"> </v>
      </c>
      <c r="I32" s="86" t="str">
        <f t="shared" ref="I32" si="19">IF(I31=I21," ","błąd")</f>
        <v xml:space="preserve"> </v>
      </c>
      <c r="J32" s="86" t="str">
        <f t="shared" si="18"/>
        <v xml:space="preserve"> </v>
      </c>
      <c r="K32" s="86" t="str">
        <f t="shared" si="18"/>
        <v xml:space="preserve"> </v>
      </c>
      <c r="L32" s="86" t="str">
        <f t="shared" si="18"/>
        <v xml:space="preserve"> </v>
      </c>
      <c r="M32" s="86" t="str">
        <f t="shared" si="18"/>
        <v xml:space="preserve"> </v>
      </c>
      <c r="N32" s="86" t="str">
        <f t="shared" si="18"/>
        <v xml:space="preserve"> </v>
      </c>
      <c r="O32" s="86" t="str">
        <f t="shared" si="18"/>
        <v xml:space="preserve"> </v>
      </c>
      <c r="P32" s="86" t="str">
        <f t="shared" ref="P32:Q32" si="20">IF(P31=P21," ","błąd")</f>
        <v xml:space="preserve"> </v>
      </c>
      <c r="Q32" s="86" t="str">
        <f t="shared" si="20"/>
        <v xml:space="preserve"> </v>
      </c>
      <c r="R32" s="86" t="str">
        <f t="shared" si="18"/>
        <v xml:space="preserve"> </v>
      </c>
    </row>
    <row r="33" spans="1:18" ht="15">
      <c r="A33" s="25"/>
      <c r="B33" s="45"/>
      <c r="C33" s="45"/>
      <c r="D33" s="46"/>
      <c r="E33" s="47"/>
      <c r="F33" s="48" t="s">
        <v>49</v>
      </c>
      <c r="G33" s="49">
        <f t="shared" ref="G33" si="21">IF(G28=0,0,G16/G28)</f>
        <v>0</v>
      </c>
      <c r="H33" s="49">
        <f t="shared" ref="H33:R33" si="22">IF(H28=0,0,H16/H28)</f>
        <v>0</v>
      </c>
      <c r="I33" s="49">
        <f t="shared" ref="I33" si="23">IF(I28=0,0,I16/I28)</f>
        <v>0</v>
      </c>
      <c r="J33" s="49">
        <f t="shared" si="22"/>
        <v>0</v>
      </c>
      <c r="K33" s="49">
        <f t="shared" si="22"/>
        <v>0</v>
      </c>
      <c r="L33" s="49">
        <f t="shared" si="22"/>
        <v>0</v>
      </c>
      <c r="M33" s="49">
        <f t="shared" si="22"/>
        <v>0</v>
      </c>
      <c r="N33" s="49">
        <f t="shared" si="22"/>
        <v>0</v>
      </c>
      <c r="O33" s="49">
        <f t="shared" si="22"/>
        <v>0</v>
      </c>
      <c r="P33" s="49">
        <f t="shared" ref="P33:Q33" si="24">IF(P28=0,0,P16/P28)</f>
        <v>0</v>
      </c>
      <c r="Q33" s="49">
        <f t="shared" si="24"/>
        <v>0</v>
      </c>
      <c r="R33" s="49">
        <f t="shared" si="22"/>
        <v>0</v>
      </c>
    </row>
    <row r="34" spans="1:18" ht="15">
      <c r="A34" s="25"/>
      <c r="B34" s="45"/>
      <c r="C34" s="45"/>
      <c r="D34" s="46"/>
      <c r="E34" s="47"/>
      <c r="F34" s="48" t="s">
        <v>45</v>
      </c>
      <c r="G34" s="50">
        <f>IF('RACHUNEK ZYSKÓW I STRAT'!F5=0,0,'RACHUNEK ZYSKÓW I STRAT'!F30/'RACHUNEK ZYSKÓW I STRAT'!F5)</f>
        <v>0</v>
      </c>
      <c r="H34" s="50">
        <f>IF('RACHUNEK ZYSKÓW I STRAT'!G5=0,0,'RACHUNEK ZYSKÓW I STRAT'!G30/'RACHUNEK ZYSKÓW I STRAT'!G5)</f>
        <v>0</v>
      </c>
      <c r="I34" s="50">
        <f>IF('RACHUNEK ZYSKÓW I STRAT'!I5=0,0,'RACHUNEK ZYSKÓW I STRAT'!I30/'RACHUNEK ZYSKÓW I STRAT'!I5)</f>
        <v>0</v>
      </c>
      <c r="J34" s="50">
        <f>IF('RACHUNEK ZYSKÓW I STRAT'!I5=0,0,'RACHUNEK ZYSKÓW I STRAT'!I30/'RACHUNEK ZYSKÓW I STRAT'!I5)</f>
        <v>0</v>
      </c>
      <c r="K34" s="50">
        <f>IF('RACHUNEK ZYSKÓW I STRAT'!J5=0,0,'RACHUNEK ZYSKÓW I STRAT'!J30/'RACHUNEK ZYSKÓW I STRAT'!J5)</f>
        <v>0</v>
      </c>
      <c r="L34" s="50">
        <f>IF('RACHUNEK ZYSKÓW I STRAT'!K5=0,0,'RACHUNEK ZYSKÓW I STRAT'!K30/'RACHUNEK ZYSKÓW I STRAT'!K5)</f>
        <v>0</v>
      </c>
      <c r="M34" s="50">
        <f>IF('RACHUNEK ZYSKÓW I STRAT'!L5=0,0,'RACHUNEK ZYSKÓW I STRAT'!L30/'RACHUNEK ZYSKÓW I STRAT'!L5)</f>
        <v>0</v>
      </c>
      <c r="N34" s="50">
        <f>IF('RACHUNEK ZYSKÓW I STRAT'!M5=0,0,'RACHUNEK ZYSKÓW I STRAT'!M30/'RACHUNEK ZYSKÓW I STRAT'!M5)</f>
        <v>0</v>
      </c>
      <c r="O34" s="50">
        <f>IF('RACHUNEK ZYSKÓW I STRAT'!N5=0,0,'RACHUNEK ZYSKÓW I STRAT'!N30/'RACHUNEK ZYSKÓW I STRAT'!N5)</f>
        <v>0</v>
      </c>
      <c r="P34" s="50">
        <f>IF('RACHUNEK ZYSKÓW I STRAT'!Q5=0,0,'RACHUNEK ZYSKÓW I STRAT'!Q30/'RACHUNEK ZYSKÓW I STRAT'!Q5)</f>
        <v>0</v>
      </c>
      <c r="Q34" s="50">
        <f>IF('RACHUNEK ZYSKÓW I STRAT'!R5=0,0,'RACHUNEK ZYSKÓW I STRAT'!R30/'RACHUNEK ZYSKÓW I STRAT'!R5)</f>
        <v>0</v>
      </c>
      <c r="R34" s="50">
        <f>IF('RACHUNEK ZYSKÓW I STRAT'!Q5=0,0,'RACHUNEK ZYSKÓW I STRAT'!Q30/'RACHUNEK ZYSKÓW I STRAT'!Q5)</f>
        <v>0</v>
      </c>
    </row>
    <row r="35" spans="1:18" ht="15">
      <c r="A35" s="25"/>
      <c r="B35" s="45"/>
      <c r="C35" s="45"/>
      <c r="D35" s="46"/>
      <c r="E35" s="47"/>
      <c r="F35" s="48" t="s">
        <v>46</v>
      </c>
      <c r="G35" s="50">
        <f>IF(G23=0,0,'RACHUNEK ZYSKÓW I STRAT'!F30/BILANS!G23)</f>
        <v>0</v>
      </c>
      <c r="H35" s="50">
        <f>IF(H23=0,0,'RACHUNEK ZYSKÓW I STRAT'!G30/BILANS!H23)</f>
        <v>0</v>
      </c>
      <c r="I35" s="50">
        <f>IF(I23=0,0,'RACHUNEK ZYSKÓW I STRAT'!I30/BILANS!I23)</f>
        <v>0</v>
      </c>
      <c r="J35" s="50">
        <f>IF(J23=0,0,'RACHUNEK ZYSKÓW I STRAT'!I30/BILANS!J23)</f>
        <v>0</v>
      </c>
      <c r="K35" s="50">
        <f>IF(K23=0,0,'RACHUNEK ZYSKÓW I STRAT'!J30/BILANS!K23)</f>
        <v>0</v>
      </c>
      <c r="L35" s="50">
        <f>IF(L23=0,0,'RACHUNEK ZYSKÓW I STRAT'!K30/BILANS!L23)</f>
        <v>0</v>
      </c>
      <c r="M35" s="50">
        <f>IF(M23=0,0,'RACHUNEK ZYSKÓW I STRAT'!L30/BILANS!M23)</f>
        <v>0</v>
      </c>
      <c r="N35" s="50">
        <f>IF(N23=0,0,'RACHUNEK ZYSKÓW I STRAT'!M30/BILANS!N23)</f>
        <v>0</v>
      </c>
      <c r="O35" s="50">
        <f>IF(O23=0,0,'RACHUNEK ZYSKÓW I STRAT'!N30/BILANS!O23)</f>
        <v>0</v>
      </c>
      <c r="P35" s="50">
        <f>IF(P23=0,0,'RACHUNEK ZYSKÓW I STRAT'!Q30/BILANS!P23)</f>
        <v>0</v>
      </c>
      <c r="Q35" s="50">
        <f>IF(Q23=0,0,'RACHUNEK ZYSKÓW I STRAT'!R30/BILANS!Q23)</f>
        <v>0</v>
      </c>
      <c r="R35" s="50">
        <f>IF(R23=0,0,'RACHUNEK ZYSKÓW I STRAT'!Q30/BILANS!R23)</f>
        <v>0</v>
      </c>
    </row>
    <row r="36" spans="1:18" ht="15">
      <c r="A36" s="25"/>
      <c r="B36" s="45"/>
      <c r="C36" s="45"/>
      <c r="D36" s="46"/>
      <c r="E36" s="47"/>
      <c r="F36" s="48" t="s">
        <v>48</v>
      </c>
      <c r="G36" s="51">
        <f t="shared" ref="G36" si="25">IF(G21=0,0,G24/G21)</f>
        <v>0</v>
      </c>
      <c r="H36" s="51">
        <f t="shared" ref="H36:R36" si="26">IF(H21=0,0,H24/H21)</f>
        <v>0</v>
      </c>
      <c r="I36" s="51">
        <f t="shared" ref="I36" si="27">IF(I21=0,0,I24/I21)</f>
        <v>0</v>
      </c>
      <c r="J36" s="51">
        <f t="shared" si="26"/>
        <v>0</v>
      </c>
      <c r="K36" s="51">
        <f t="shared" si="26"/>
        <v>0</v>
      </c>
      <c r="L36" s="51">
        <f t="shared" si="26"/>
        <v>0</v>
      </c>
      <c r="M36" s="51">
        <f t="shared" si="26"/>
        <v>0</v>
      </c>
      <c r="N36" s="51">
        <f t="shared" si="26"/>
        <v>0</v>
      </c>
      <c r="O36" s="51">
        <f t="shared" si="26"/>
        <v>0</v>
      </c>
      <c r="P36" s="51">
        <f t="shared" ref="P36:Q36" si="28">IF(P21=0,0,P24/P21)</f>
        <v>0</v>
      </c>
      <c r="Q36" s="51">
        <f t="shared" si="28"/>
        <v>0</v>
      </c>
      <c r="R36" s="51">
        <f t="shared" si="26"/>
        <v>0</v>
      </c>
    </row>
    <row r="37" spans="1:18" ht="15">
      <c r="A37" s="25"/>
      <c r="B37" s="45"/>
      <c r="C37" s="45"/>
      <c r="D37" s="46"/>
      <c r="E37" s="47"/>
      <c r="F37" s="48" t="s">
        <v>47</v>
      </c>
      <c r="G37" s="51">
        <f t="shared" ref="G37" si="29">IF(G7=0,0,(G23+G26)/G7)</f>
        <v>0</v>
      </c>
      <c r="H37" s="51">
        <f t="shared" ref="H37:R37" si="30">IF(H7=0,0,(H23+H26)/H7)</f>
        <v>0</v>
      </c>
      <c r="I37" s="51">
        <f t="shared" ref="I37" si="31">IF(I7=0,0,(I23+I26)/I7)</f>
        <v>0</v>
      </c>
      <c r="J37" s="51">
        <f t="shared" si="30"/>
        <v>0</v>
      </c>
      <c r="K37" s="51">
        <f t="shared" si="30"/>
        <v>0</v>
      </c>
      <c r="L37" s="51">
        <f t="shared" si="30"/>
        <v>0</v>
      </c>
      <c r="M37" s="51">
        <f t="shared" si="30"/>
        <v>0</v>
      </c>
      <c r="N37" s="51">
        <f t="shared" si="30"/>
        <v>0</v>
      </c>
      <c r="O37" s="51">
        <f t="shared" si="30"/>
        <v>0</v>
      </c>
      <c r="P37" s="51">
        <f t="shared" ref="P37:Q37" si="32">IF(P7=0,0,(P23+P26)/P7)</f>
        <v>0</v>
      </c>
      <c r="Q37" s="51">
        <f t="shared" si="32"/>
        <v>0</v>
      </c>
      <c r="R37" s="51">
        <f t="shared" si="30"/>
        <v>0</v>
      </c>
    </row>
    <row r="38" spans="1:18" ht="15">
      <c r="A38" s="19"/>
      <c r="B38" s="25"/>
      <c r="C38" s="25"/>
      <c r="D38" s="25"/>
      <c r="E38" s="25"/>
      <c r="F38" s="25"/>
      <c r="G38" s="25"/>
      <c r="H38" s="25"/>
      <c r="I38" s="25"/>
      <c r="J38" s="25"/>
      <c r="K38" s="1"/>
      <c r="L38" s="1"/>
      <c r="M38" s="1"/>
      <c r="N38" s="1"/>
      <c r="O38" s="1"/>
      <c r="P38" s="1"/>
      <c r="Q38" s="1"/>
      <c r="R38" s="1"/>
    </row>
    <row r="39" spans="1:18">
      <c r="G39" s="87"/>
      <c r="H39" s="87"/>
      <c r="I39" s="87"/>
      <c r="J39" s="87"/>
      <c r="K39" s="87"/>
      <c r="L39" s="87"/>
      <c r="M39" s="87"/>
    </row>
    <row r="40" spans="1:18">
      <c r="F40" s="91" t="s">
        <v>63</v>
      </c>
      <c r="G40" s="91"/>
      <c r="H40" s="91"/>
      <c r="I40" s="88"/>
      <c r="J40" s="91" t="s">
        <v>62</v>
      </c>
      <c r="K40" s="91"/>
      <c r="L40" s="91"/>
      <c r="M40" s="91"/>
    </row>
    <row r="41" spans="1:18">
      <c r="F41" s="106" t="s">
        <v>61</v>
      </c>
      <c r="G41" s="106"/>
      <c r="H41" s="106"/>
      <c r="I41" s="89"/>
    </row>
    <row r="42" spans="1:18">
      <c r="F42" s="91" t="s">
        <v>60</v>
      </c>
      <c r="G42" s="91"/>
      <c r="H42" s="91"/>
      <c r="I42" s="88"/>
      <c r="J42" s="91" t="s">
        <v>62</v>
      </c>
      <c r="K42" s="91"/>
      <c r="L42" s="91"/>
      <c r="M42" s="91"/>
    </row>
    <row r="44" spans="1:18">
      <c r="A44" s="92" t="s">
        <v>66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</row>
    <row r="45" spans="1:18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</row>
    <row r="46" spans="1:18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</row>
    <row r="47" spans="1:18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</sheetData>
  <sheetProtection formatCells="0" formatColumns="0" formatRows="0" insertColumns="0" insertRows="0" insertHyperlinks="0" deleteColumns="0" deleteRows="0" sort="0" autoFilter="0" pivotTables="0"/>
  <mergeCells count="16">
    <mergeCell ref="G6:J6"/>
    <mergeCell ref="K6:R6"/>
    <mergeCell ref="G22:J22"/>
    <mergeCell ref="K22:R22"/>
    <mergeCell ref="A1:R4"/>
    <mergeCell ref="A44:R47"/>
    <mergeCell ref="A32:F32"/>
    <mergeCell ref="A31:F31"/>
    <mergeCell ref="A21:F21"/>
    <mergeCell ref="A6:F6"/>
    <mergeCell ref="A22:F22"/>
    <mergeCell ref="F40:H40"/>
    <mergeCell ref="J40:M40"/>
    <mergeCell ref="F41:H41"/>
    <mergeCell ref="F42:H42"/>
    <mergeCell ref="J42:M42"/>
  </mergeCells>
  <phoneticPr fontId="0" type="noConversion"/>
  <pageMargins left="0.39370078740157483" right="0.39370078740157483" top="0.74803149606299213" bottom="0.55118110236220474" header="0.31496062992125984" footer="0.31496062992125984"/>
  <pageSetup paperSize="9" scale="67" orientation="landscape" r:id="rId1"/>
  <headerFooter>
    <oddFooter>&amp;L&amp;P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zoomScaleNormal="100" zoomScaleSheetLayoutView="86" workbookViewId="0">
      <selection sqref="A1:Q2"/>
    </sheetView>
  </sheetViews>
  <sheetFormatPr defaultRowHeight="14.25"/>
  <cols>
    <col min="1" max="1" width="2.75" customWidth="1"/>
    <col min="5" max="5" width="15.625" customWidth="1"/>
    <col min="6" max="6" width="9.375" customWidth="1"/>
    <col min="7" max="11" width="10" customWidth="1"/>
    <col min="12" max="17" width="8.125" customWidth="1"/>
  </cols>
  <sheetData>
    <row r="1" spans="1:17" ht="24.7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37.5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23.25" customHeight="1" thickBot="1">
      <c r="A3" s="1"/>
      <c r="B3" s="1"/>
      <c r="C3" s="1"/>
      <c r="D3" s="1"/>
      <c r="E3" s="1"/>
      <c r="F3" s="67">
        <v>2018</v>
      </c>
      <c r="G3" s="67">
        <v>2019</v>
      </c>
      <c r="H3" s="67">
        <v>2020</v>
      </c>
      <c r="I3" s="90" t="s">
        <v>65</v>
      </c>
      <c r="J3" s="67">
        <v>2021</v>
      </c>
      <c r="K3" s="67">
        <v>2022</v>
      </c>
      <c r="L3" s="67">
        <v>2023</v>
      </c>
      <c r="M3" s="67">
        <v>2024</v>
      </c>
      <c r="N3" s="67">
        <v>2025</v>
      </c>
      <c r="O3" s="67">
        <v>2026</v>
      </c>
      <c r="P3" s="67">
        <v>2027</v>
      </c>
      <c r="Q3" s="67">
        <v>2028</v>
      </c>
    </row>
    <row r="4" spans="1:17" ht="34.5" customHeight="1" thickTop="1" thickBot="1">
      <c r="A4" s="107" t="s">
        <v>57</v>
      </c>
      <c r="B4" s="108"/>
      <c r="C4" s="108"/>
      <c r="D4" s="108"/>
      <c r="E4" s="109"/>
      <c r="F4" s="93" t="s">
        <v>56</v>
      </c>
      <c r="G4" s="98"/>
      <c r="H4" s="98"/>
      <c r="I4" s="99"/>
      <c r="J4" s="93" t="s">
        <v>55</v>
      </c>
      <c r="K4" s="98"/>
      <c r="L4" s="98"/>
      <c r="M4" s="98"/>
      <c r="N4" s="98"/>
      <c r="O4" s="98"/>
      <c r="P4" s="98"/>
      <c r="Q4" s="99"/>
    </row>
    <row r="5" spans="1:17" ht="15.75" thickTop="1">
      <c r="A5" s="2" t="s">
        <v>52</v>
      </c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>
      <c r="A6" s="70" t="s">
        <v>22</v>
      </c>
      <c r="B6" s="68"/>
      <c r="C6" s="68"/>
      <c r="D6" s="68"/>
      <c r="E6" s="68"/>
      <c r="F6" s="69">
        <f t="shared" ref="F6:Q6" si="0">F7+F8+F9+F10+F11+F12+F13+F14</f>
        <v>0</v>
      </c>
      <c r="G6" s="69">
        <f t="shared" si="0"/>
        <v>0</v>
      </c>
      <c r="H6" s="69">
        <f t="shared" ref="H6" si="1">H7+H8+H9+H10+H11+H12+H13+H14</f>
        <v>0</v>
      </c>
      <c r="I6" s="69">
        <f t="shared" si="0"/>
        <v>0</v>
      </c>
      <c r="J6" s="69">
        <f t="shared" si="0"/>
        <v>0</v>
      </c>
      <c r="K6" s="69">
        <f t="shared" si="0"/>
        <v>0</v>
      </c>
      <c r="L6" s="69">
        <f t="shared" si="0"/>
        <v>0</v>
      </c>
      <c r="M6" s="69">
        <f t="shared" si="0"/>
        <v>0</v>
      </c>
      <c r="N6" s="69">
        <f t="shared" si="0"/>
        <v>0</v>
      </c>
      <c r="O6" s="69">
        <f t="shared" ref="O6:P6" si="2">O7+O8+O9+O10+O11+O12+O13+O14</f>
        <v>0</v>
      </c>
      <c r="P6" s="69">
        <f t="shared" si="2"/>
        <v>0</v>
      </c>
      <c r="Q6" s="69">
        <f t="shared" si="0"/>
        <v>0</v>
      </c>
    </row>
    <row r="7" spans="1:17" ht="15">
      <c r="A7" s="5"/>
      <c r="B7" s="6" t="s">
        <v>23</v>
      </c>
      <c r="C7" s="6"/>
      <c r="D7" s="6"/>
      <c r="E7" s="6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ht="15">
      <c r="A8" s="5"/>
      <c r="B8" s="7" t="s">
        <v>24</v>
      </c>
      <c r="C8" s="7"/>
      <c r="D8" s="7"/>
      <c r="E8" s="7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spans="1:17" ht="15">
      <c r="A9" s="5"/>
      <c r="B9" s="7" t="s">
        <v>25</v>
      </c>
      <c r="C9" s="7"/>
      <c r="D9" s="7"/>
      <c r="E9" s="7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17" ht="15">
      <c r="A10" s="5"/>
      <c r="B10" s="7" t="s">
        <v>26</v>
      </c>
      <c r="C10" s="7"/>
      <c r="D10" s="7"/>
      <c r="E10" s="7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7" ht="15">
      <c r="A11" s="5"/>
      <c r="B11" s="7" t="s">
        <v>27</v>
      </c>
      <c r="C11" s="7"/>
      <c r="D11" s="7"/>
      <c r="E11" s="7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15">
      <c r="A12" s="5"/>
      <c r="B12" s="7" t="s">
        <v>28</v>
      </c>
      <c r="C12" s="7"/>
      <c r="D12" s="7"/>
      <c r="E12" s="7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ht="15">
      <c r="A13" s="5"/>
      <c r="B13" s="7" t="s">
        <v>29</v>
      </c>
      <c r="C13" s="7"/>
      <c r="D13" s="7"/>
      <c r="E13" s="7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ht="15.75" thickBot="1">
      <c r="A14" s="5"/>
      <c r="B14" s="8" t="s">
        <v>30</v>
      </c>
      <c r="C14" s="5"/>
      <c r="D14" s="5"/>
      <c r="E14" s="5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59"/>
    </row>
    <row r="15" spans="1:17" ht="16.5" thickTop="1" thickBot="1">
      <c r="A15" s="71" t="s">
        <v>31</v>
      </c>
      <c r="B15" s="72"/>
      <c r="C15" s="72"/>
      <c r="D15" s="72"/>
      <c r="E15" s="72"/>
      <c r="F15" s="73">
        <f t="shared" ref="F15:Q15" si="3">F5-F6</f>
        <v>0</v>
      </c>
      <c r="G15" s="73">
        <f t="shared" si="3"/>
        <v>0</v>
      </c>
      <c r="H15" s="73">
        <f t="shared" ref="H15" si="4">H5-H6</f>
        <v>0</v>
      </c>
      <c r="I15" s="73">
        <f t="shared" si="3"/>
        <v>0</v>
      </c>
      <c r="J15" s="73">
        <f t="shared" si="3"/>
        <v>0</v>
      </c>
      <c r="K15" s="73">
        <f t="shared" si="3"/>
        <v>0</v>
      </c>
      <c r="L15" s="73">
        <f t="shared" si="3"/>
        <v>0</v>
      </c>
      <c r="M15" s="73">
        <f t="shared" si="3"/>
        <v>0</v>
      </c>
      <c r="N15" s="73">
        <f t="shared" si="3"/>
        <v>0</v>
      </c>
      <c r="O15" s="73">
        <f t="shared" ref="O15:P15" si="5">O5-O6</f>
        <v>0</v>
      </c>
      <c r="P15" s="73">
        <f t="shared" si="5"/>
        <v>0</v>
      </c>
      <c r="Q15" s="74">
        <f t="shared" si="3"/>
        <v>0</v>
      </c>
    </row>
    <row r="16" spans="1:17" ht="15.75" thickTop="1">
      <c r="A16" s="9" t="s">
        <v>32</v>
      </c>
      <c r="B16" s="9"/>
      <c r="C16" s="9"/>
      <c r="D16" s="9"/>
      <c r="E16" s="9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5"/>
    </row>
    <row r="17" spans="1:17" ht="15">
      <c r="A17" s="5"/>
      <c r="B17" s="6" t="s">
        <v>53</v>
      </c>
      <c r="C17" s="6"/>
      <c r="D17" s="6"/>
      <c r="E17" s="6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15.75" thickBot="1">
      <c r="A18" s="9" t="s">
        <v>33</v>
      </c>
      <c r="B18" s="12"/>
      <c r="C18" s="12"/>
      <c r="D18" s="12"/>
      <c r="E18" s="12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6"/>
    </row>
    <row r="19" spans="1:17" ht="16.5" thickTop="1" thickBot="1">
      <c r="A19" s="71" t="s">
        <v>34</v>
      </c>
      <c r="B19" s="72"/>
      <c r="C19" s="72"/>
      <c r="D19" s="72"/>
      <c r="E19" s="72"/>
      <c r="F19" s="73">
        <f t="shared" ref="F19:Q19" si="6">F15+F16-F18</f>
        <v>0</v>
      </c>
      <c r="G19" s="73">
        <f t="shared" si="6"/>
        <v>0</v>
      </c>
      <c r="H19" s="73">
        <f t="shared" ref="H19" si="7">H15+H16-H18</f>
        <v>0</v>
      </c>
      <c r="I19" s="73">
        <f t="shared" si="6"/>
        <v>0</v>
      </c>
      <c r="J19" s="73">
        <f t="shared" si="6"/>
        <v>0</v>
      </c>
      <c r="K19" s="73">
        <f t="shared" si="6"/>
        <v>0</v>
      </c>
      <c r="L19" s="73">
        <f t="shared" si="6"/>
        <v>0</v>
      </c>
      <c r="M19" s="73">
        <f t="shared" si="6"/>
        <v>0</v>
      </c>
      <c r="N19" s="73">
        <f t="shared" si="6"/>
        <v>0</v>
      </c>
      <c r="O19" s="73">
        <f t="shared" ref="O19:P19" si="8">O15+O16-O18</f>
        <v>0</v>
      </c>
      <c r="P19" s="73">
        <f t="shared" si="8"/>
        <v>0</v>
      </c>
      <c r="Q19" s="74">
        <f t="shared" si="6"/>
        <v>0</v>
      </c>
    </row>
    <row r="20" spans="1:17" ht="15.75" thickTop="1">
      <c r="A20" s="9" t="s">
        <v>35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65"/>
    </row>
    <row r="21" spans="1:17" ht="15">
      <c r="A21" s="9" t="s">
        <v>36</v>
      </c>
      <c r="B21" s="12"/>
      <c r="C21" s="12"/>
      <c r="D21" s="12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65"/>
    </row>
    <row r="22" spans="1:17" ht="15.75" thickBot="1">
      <c r="A22" s="5"/>
      <c r="B22" s="6" t="s">
        <v>54</v>
      </c>
      <c r="C22" s="6"/>
      <c r="D22" s="6"/>
      <c r="E22" s="6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62"/>
    </row>
    <row r="23" spans="1:17" ht="16.5" thickTop="1" thickBot="1">
      <c r="A23" s="71" t="s">
        <v>37</v>
      </c>
      <c r="B23" s="72"/>
      <c r="C23" s="72"/>
      <c r="D23" s="72"/>
      <c r="E23" s="72"/>
      <c r="F23" s="73">
        <f t="shared" ref="F23:Q23" si="9">F19+F20-F21</f>
        <v>0</v>
      </c>
      <c r="G23" s="73">
        <f t="shared" si="9"/>
        <v>0</v>
      </c>
      <c r="H23" s="73">
        <f t="shared" ref="H23" si="10">H19+H20-H21</f>
        <v>0</v>
      </c>
      <c r="I23" s="73">
        <f t="shared" si="9"/>
        <v>0</v>
      </c>
      <c r="J23" s="73">
        <f t="shared" si="9"/>
        <v>0</v>
      </c>
      <c r="K23" s="73">
        <f t="shared" si="9"/>
        <v>0</v>
      </c>
      <c r="L23" s="73">
        <f t="shared" si="9"/>
        <v>0</v>
      </c>
      <c r="M23" s="73">
        <f t="shared" si="9"/>
        <v>0</v>
      </c>
      <c r="N23" s="73">
        <f t="shared" si="9"/>
        <v>0</v>
      </c>
      <c r="O23" s="73">
        <f t="shared" ref="O23:P23" si="11">O19+O20-O21</f>
        <v>0</v>
      </c>
      <c r="P23" s="73">
        <f t="shared" si="11"/>
        <v>0</v>
      </c>
      <c r="Q23" s="74">
        <f t="shared" si="9"/>
        <v>0</v>
      </c>
    </row>
    <row r="24" spans="1:17" ht="15.75" thickTop="1">
      <c r="A24" s="75" t="s">
        <v>38</v>
      </c>
      <c r="B24" s="75"/>
      <c r="C24" s="75"/>
      <c r="D24" s="75"/>
      <c r="E24" s="75"/>
      <c r="F24" s="76">
        <f t="shared" ref="F24:Q24" si="12">F25-F26</f>
        <v>0</v>
      </c>
      <c r="G24" s="76">
        <f t="shared" si="12"/>
        <v>0</v>
      </c>
      <c r="H24" s="76">
        <f t="shared" ref="H24" si="13">H25-H26</f>
        <v>0</v>
      </c>
      <c r="I24" s="76">
        <f t="shared" si="12"/>
        <v>0</v>
      </c>
      <c r="J24" s="76">
        <f t="shared" si="12"/>
        <v>0</v>
      </c>
      <c r="K24" s="76">
        <f t="shared" si="12"/>
        <v>0</v>
      </c>
      <c r="L24" s="76">
        <f t="shared" si="12"/>
        <v>0</v>
      </c>
      <c r="M24" s="76">
        <f t="shared" si="12"/>
        <v>0</v>
      </c>
      <c r="N24" s="76">
        <f t="shared" si="12"/>
        <v>0</v>
      </c>
      <c r="O24" s="76">
        <f t="shared" ref="O24:P24" si="14">O25-O26</f>
        <v>0</v>
      </c>
      <c r="P24" s="76">
        <f t="shared" si="14"/>
        <v>0</v>
      </c>
      <c r="Q24" s="77">
        <f t="shared" si="12"/>
        <v>0</v>
      </c>
    </row>
    <row r="25" spans="1:17" ht="15">
      <c r="A25" s="14"/>
      <c r="B25" s="6" t="s">
        <v>39</v>
      </c>
      <c r="C25" s="6"/>
      <c r="D25" s="6"/>
      <c r="E25" s="6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ht="15.75" thickBot="1">
      <c r="A26" s="15"/>
      <c r="B26" s="8" t="s">
        <v>40</v>
      </c>
      <c r="C26" s="8"/>
      <c r="D26" s="8"/>
      <c r="E26" s="8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2"/>
    </row>
    <row r="27" spans="1:17" ht="16.5" thickTop="1" thickBot="1">
      <c r="A27" s="71" t="s">
        <v>41</v>
      </c>
      <c r="B27" s="72"/>
      <c r="C27" s="72"/>
      <c r="D27" s="72"/>
      <c r="E27" s="72"/>
      <c r="F27" s="73">
        <f t="shared" ref="F27:Q27" si="15">F23+F24</f>
        <v>0</v>
      </c>
      <c r="G27" s="73">
        <f t="shared" si="15"/>
        <v>0</v>
      </c>
      <c r="H27" s="73">
        <f t="shared" ref="H27" si="16">H23+H24</f>
        <v>0</v>
      </c>
      <c r="I27" s="73">
        <f t="shared" si="15"/>
        <v>0</v>
      </c>
      <c r="J27" s="73">
        <f t="shared" si="15"/>
        <v>0</v>
      </c>
      <c r="K27" s="73">
        <f t="shared" si="15"/>
        <v>0</v>
      </c>
      <c r="L27" s="73">
        <f t="shared" si="15"/>
        <v>0</v>
      </c>
      <c r="M27" s="73">
        <f t="shared" si="15"/>
        <v>0</v>
      </c>
      <c r="N27" s="73">
        <f t="shared" si="15"/>
        <v>0</v>
      </c>
      <c r="O27" s="73">
        <f t="shared" ref="O27:P27" si="17">O23+O24</f>
        <v>0</v>
      </c>
      <c r="P27" s="73">
        <f t="shared" si="17"/>
        <v>0</v>
      </c>
      <c r="Q27" s="74">
        <f t="shared" si="15"/>
        <v>0</v>
      </c>
    </row>
    <row r="28" spans="1:17" ht="15.75" thickTop="1">
      <c r="A28" s="17" t="s">
        <v>42</v>
      </c>
      <c r="B28" s="17"/>
      <c r="C28" s="17"/>
      <c r="D28" s="17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62"/>
    </row>
    <row r="29" spans="1:17" ht="15.75" thickBot="1">
      <c r="A29" s="8" t="s">
        <v>43</v>
      </c>
      <c r="B29" s="8"/>
      <c r="C29" s="8"/>
      <c r="D29" s="8"/>
      <c r="E29" s="8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62"/>
    </row>
    <row r="30" spans="1:17" ht="16.5" thickTop="1" thickBot="1">
      <c r="A30" s="71" t="s">
        <v>44</v>
      </c>
      <c r="B30" s="72"/>
      <c r="C30" s="72"/>
      <c r="D30" s="72"/>
      <c r="E30" s="72"/>
      <c r="F30" s="73">
        <f t="shared" ref="F30:Q30" si="18">F27-F28-F29</f>
        <v>0</v>
      </c>
      <c r="G30" s="73">
        <f t="shared" si="18"/>
        <v>0</v>
      </c>
      <c r="H30" s="73">
        <f t="shared" ref="H30" si="19">H27-H28-H29</f>
        <v>0</v>
      </c>
      <c r="I30" s="73">
        <f t="shared" si="18"/>
        <v>0</v>
      </c>
      <c r="J30" s="73">
        <f t="shared" si="18"/>
        <v>0</v>
      </c>
      <c r="K30" s="73">
        <f t="shared" si="18"/>
        <v>0</v>
      </c>
      <c r="L30" s="73">
        <f t="shared" si="18"/>
        <v>0</v>
      </c>
      <c r="M30" s="73">
        <f t="shared" si="18"/>
        <v>0</v>
      </c>
      <c r="N30" s="73">
        <f t="shared" si="18"/>
        <v>0</v>
      </c>
      <c r="O30" s="73">
        <f t="shared" ref="O30:P30" si="20">O27-O28-O29</f>
        <v>0</v>
      </c>
      <c r="P30" s="73">
        <f t="shared" si="20"/>
        <v>0</v>
      </c>
      <c r="Q30" s="78">
        <f t="shared" si="18"/>
        <v>0</v>
      </c>
    </row>
    <row r="31" spans="1:17" ht="12" customHeight="1" thickTop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4" spans="1:18" ht="15" customHeight="1">
      <c r="C34" s="91" t="s">
        <v>64</v>
      </c>
      <c r="D34" s="91"/>
      <c r="E34" s="91"/>
      <c r="F34" s="91" t="s">
        <v>62</v>
      </c>
      <c r="G34" s="91"/>
      <c r="H34" s="91"/>
      <c r="I34" s="91"/>
      <c r="J34" s="91"/>
    </row>
    <row r="35" spans="1:18">
      <c r="C35" s="106" t="s">
        <v>61</v>
      </c>
      <c r="D35" s="106"/>
      <c r="E35" s="106"/>
    </row>
    <row r="36" spans="1:18">
      <c r="C36" s="91" t="s">
        <v>60</v>
      </c>
      <c r="D36" s="91"/>
      <c r="E36" s="91"/>
      <c r="F36" s="91" t="s">
        <v>62</v>
      </c>
      <c r="G36" s="91"/>
      <c r="H36" s="91"/>
      <c r="I36" s="91"/>
      <c r="J36" s="91"/>
    </row>
    <row r="38" spans="1:18">
      <c r="A38" s="92" t="s">
        <v>67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</row>
    <row r="39" spans="1:18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</row>
    <row r="40" spans="1:18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</row>
    <row r="41" spans="1:18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</row>
  </sheetData>
  <sheetProtection formatCells="0" formatColumns="0" formatRows="0" insertColumns="0" insertRows="0" insertHyperlinks="0" deleteColumns="0" deleteRows="0" sort="0" autoFilter="0" pivotTables="0"/>
  <mergeCells count="10">
    <mergeCell ref="A1:Q2"/>
    <mergeCell ref="A38:R41"/>
    <mergeCell ref="C35:E35"/>
    <mergeCell ref="C36:E36"/>
    <mergeCell ref="F36:J36"/>
    <mergeCell ref="A4:E4"/>
    <mergeCell ref="C34:E34"/>
    <mergeCell ref="F34:J34"/>
    <mergeCell ref="F4:I4"/>
    <mergeCell ref="J4:Q4"/>
  </mergeCells>
  <phoneticPr fontId="0" type="noConversion"/>
  <pageMargins left="0.39370078740157483" right="0.39370078740157483" top="0.55118110236220474" bottom="0.55118110236220474" header="0.31496062992125984" footer="0.31496062992125984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BILANS</vt:lpstr>
      <vt:lpstr>RACHUNEK ZYSKÓW I STRAT</vt:lpstr>
      <vt:lpstr>BILANS!Obszar_wydruku</vt:lpstr>
      <vt:lpstr>'RACHUNEK ZYSKÓW I STRAT'!Obszar_wydruku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Januszewski</dc:creator>
  <cp:lastModifiedBy>Mariusz</cp:lastModifiedBy>
  <cp:lastPrinted>2021-09-08T11:51:22Z</cp:lastPrinted>
  <dcterms:created xsi:type="dcterms:W3CDTF">2008-11-06T09:47:53Z</dcterms:created>
  <dcterms:modified xsi:type="dcterms:W3CDTF">2021-09-08T11:51:51Z</dcterms:modified>
</cp:coreProperties>
</file>